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4"/>
  </bookViews>
  <sheets>
    <sheet name="прил 1 вода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</externalReferences>
  <definedNames>
    <definedName name="_xlnm.Print_Titles" localSheetId="0">'прил 1 вода'!$7:$9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<sst xmlns="http://schemas.openxmlformats.org/spreadsheetml/2006/main" count="172" uniqueCount="127">
  <si>
    <t>Наименование показателей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</si>
  <si>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</si>
  <si>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</si>
  <si>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</si>
  <si>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</si>
  <si>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</si>
  <si>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</si>
  <si>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</si>
  <si>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</si>
  <si>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</si>
  <si>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</si>
  <si>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</si>
  <si>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</si>
  <si>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</si>
  <si>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</si>
  <si>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</si>
  <si>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</si>
  <si>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</si>
  <si>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</si>
  <si>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</si>
  <si>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</si>
  <si>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</si>
  <si>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</si>
  <si>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</si>
  <si>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</si>
  <si>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</si>
  <si>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</si>
  <si>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</si>
  <si>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</si>
  <si>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</si>
  <si>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</si>
  <si>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</si>
  <si>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</si>
  <si>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</si>
  <si>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</si>
  <si>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</si>
  <si>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</si>
  <si>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</si>
  <si>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</si>
  <si>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</si>
  <si>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</si>
  <si>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</si>
  <si>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</si>
  <si>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</si>
  <si>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</si>
  <si>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</si>
  <si>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</si>
  <si>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</si>
  <si>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</si>
  <si>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</si>
  <si>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</si>
  <si>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</si>
  <si>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</si>
  <si>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</si>
  <si>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</si>
  <si>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</si>
  <si>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</si>
  <si>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</si>
  <si>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</si>
  <si>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</si>
  <si>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</si>
  <si>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</si>
  <si>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</si>
  <si>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</si>
  <si>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</si>
  <si>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</si>
  <si>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</si>
  <si>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</si>
  <si>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</si>
  <si>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</si>
  <si>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</si>
  <si>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</si>
  <si>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</si>
  <si>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</si>
  <si>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</si>
  <si>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</si>
  <si>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</si>
  <si>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</si>
  <si>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</si>
  <si>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</si>
  <si>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</si>
  <si>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</si>
  <si>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</si>
  <si>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</si>
  <si>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</si>
  <si>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</si>
  <si>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</si>
  <si>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</si>
  <si>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</si>
  <si>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</si>
  <si>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</si>
  <si>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</si>
  <si>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</si>
  <si>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</si>
  <si>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</si>
  <si>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</si>
  <si>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</si>
  <si>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</si>
  <si>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</si>
  <si>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</si>
  <si>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</si>
  <si>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</si>
  <si>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</si>
  <si>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</si>
  <si>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</si>
  <si>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</si>
  <si>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</si>
  <si>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</si>
  <si>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</si>
  <si>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</si>
  <si>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</si>
  <si>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</si>
  <si>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</si>
  <si>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</si>
  <si>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</si>
  <si>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</si>
  <si>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Приложение № 1 к экспертному заключению по делу № 204-13в</t>
  </si>
  <si>
    <t xml:space="preserve">химического завода- филиала открытого акционерного общества  «Красноярский машиностроительный завод» (г. Железногорск,                     ИНН 2452018455) </t>
  </si>
  <si>
    <t xml:space="preserve">Расходы, учтенные и неучтенные при расчете тарифа  химического завода- филиала открытого акционерного общества  «Красноярский машиностроительный завод» (г. Железногорск,                     ИНН 2452018455) </t>
  </si>
  <si>
    <t>Приложение № 2 к экспертному заключению по делу № 204-13в</t>
  </si>
  <si>
    <t>Налоги, сборы, платежи (налог на имущество)</t>
  </si>
  <si>
    <t xml:space="preserve">Целевые показатели деятельности химического завода- филиала открытого акционерного общества  «Красноярский машиностроительный завод» (г. Железногорск,  ИНН 2452018455) </t>
  </si>
  <si>
    <t>Приложение № 4
к экспертному заключению 
по делу № 204-13в</t>
  </si>
  <si>
    <t xml:space="preserve">Тарифы на питьевую воду для потребителей  химического завода- филиала открытого акционерного общества  «Красноярский машиностроительный завод» (г. Железногорск,   ИНН 2452018455) 
</t>
  </si>
  <si>
    <t>Приложение № 7
к экспертному заключению 
по делу № 204-13в</t>
  </si>
  <si>
    <t>Приложение № 3 к экспертному заключению по делу № 204-13в</t>
  </si>
  <si>
    <t xml:space="preserve">Величина прибыли, необходимой для эффективного функционирования     химического завода- филиала открытого акционерного общества  «Красноярский машиностроительный завод» (г. Железногорск,                           ИНН 2452018455)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</si>
</sst>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center"/>
    </xf>
    <xf numFmtId="2" fontId="1" fillId="0" borderId="13" xfId="53" applyNumberFormat="1" applyFont="1" applyBorder="1" applyAlignment="1">
      <alignment horizontal="right"/>
      <protection/>
    </xf>
    <xf numFmtId="189" fontId="1" fillId="0" borderId="13" xfId="53" applyNumberFormat="1" applyFont="1" applyBorder="1" applyAlignment="1">
      <alignment horizontal="right"/>
      <protection/>
    </xf>
    <xf numFmtId="2" fontId="1" fillId="0" borderId="10" xfId="53" applyNumberFormat="1" applyFont="1" applyBorder="1" applyAlignment="1">
      <alignment horizontal="right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189" fontId="1" fillId="0" borderId="10" xfId="53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0">
      <selection activeCell="F13" sqref="F13"/>
    </sheetView>
  </sheetViews>
  <sheetFormatPr defaultColWidth="39.8515625" defaultRowHeight="12.75"/>
  <cols>
    <col min="1" max="1" width="7.28125" style="55" customWidth="1"/>
    <col min="2" max="2" width="31.8515625" style="55" customWidth="1"/>
    <col min="3" max="3" width="11.140625" style="55" customWidth="1"/>
    <col min="4" max="4" width="14.421875" style="55" customWidth="1"/>
    <col min="5" max="5" width="15.00390625" style="55" customWidth="1"/>
    <col min="6" max="16384" width="39.8515625" style="55" customWidth="1"/>
  </cols>
  <sheetData>
    <row r="2" spans="1:5" ht="48" customHeight="1">
      <c r="A2" s="13"/>
      <c r="B2" s="13"/>
      <c r="C2" s="81" t="s">
        <v>116</v>
      </c>
      <c r="D2" s="81"/>
      <c r="E2" s="81"/>
    </row>
    <row r="3" spans="1:6" ht="20.25" customHeight="1">
      <c r="A3" s="81" t="s">
        <v>36</v>
      </c>
      <c r="B3" s="81"/>
      <c r="C3" s="81"/>
      <c r="D3" s="81"/>
      <c r="E3" s="81"/>
      <c r="F3" s="43" t="s">
        <v>81</v>
      </c>
    </row>
    <row r="4" spans="1:8" ht="53.25" customHeight="1">
      <c r="A4" s="82" t="s">
        <v>117</v>
      </c>
      <c r="B4" s="82"/>
      <c r="C4" s="82"/>
      <c r="D4" s="82"/>
      <c r="E4" s="82"/>
      <c r="F4" s="11"/>
      <c r="G4" s="11"/>
      <c r="H4" s="11"/>
    </row>
    <row r="5" spans="1:6" ht="8.25" customHeight="1">
      <c r="A5" s="14"/>
      <c r="B5" s="83"/>
      <c r="C5" s="83"/>
      <c r="D5" s="83"/>
      <c r="E5" s="83"/>
      <c r="F5" s="16"/>
    </row>
    <row r="6" spans="3:9" ht="18.75">
      <c r="C6" s="15"/>
      <c r="E6" s="80"/>
      <c r="F6" s="80"/>
      <c r="G6" s="80"/>
      <c r="H6" s="80"/>
      <c r="I6" s="80"/>
    </row>
    <row r="7" spans="1:5" ht="15" customHeight="1">
      <c r="A7" s="78" t="s">
        <v>23</v>
      </c>
      <c r="B7" s="78" t="s">
        <v>29</v>
      </c>
      <c r="C7" s="78" t="s">
        <v>30</v>
      </c>
      <c r="D7" s="74" t="s">
        <v>73</v>
      </c>
      <c r="E7" s="75"/>
    </row>
    <row r="8" spans="1:5" ht="18" customHeight="1">
      <c r="A8" s="84"/>
      <c r="B8" s="84"/>
      <c r="C8" s="84"/>
      <c r="D8" s="76" t="s">
        <v>37</v>
      </c>
      <c r="E8" s="78" t="s">
        <v>38</v>
      </c>
    </row>
    <row r="9" spans="1:5" ht="18" customHeight="1">
      <c r="A9" s="79"/>
      <c r="B9" s="79"/>
      <c r="C9" s="79"/>
      <c r="D9" s="77"/>
      <c r="E9" s="79"/>
    </row>
    <row r="10" spans="1:5" ht="15.75">
      <c r="A10" s="56">
        <v>1</v>
      </c>
      <c r="B10" s="56">
        <v>2</v>
      </c>
      <c r="C10" s="56">
        <v>3</v>
      </c>
      <c r="D10" s="56">
        <v>4</v>
      </c>
      <c r="E10" s="56">
        <v>5</v>
      </c>
    </row>
    <row r="11" spans="1:5" ht="31.5">
      <c r="A11" s="50">
        <v>1</v>
      </c>
      <c r="B11" s="50" t="s">
        <v>39</v>
      </c>
      <c r="C11" s="56" t="s">
        <v>45</v>
      </c>
      <c r="D11" s="56">
        <v>6.62</v>
      </c>
      <c r="E11" s="56">
        <v>6.62</v>
      </c>
    </row>
    <row r="12" spans="1:5" ht="47.25">
      <c r="A12" s="50">
        <v>2</v>
      </c>
      <c r="B12" s="50" t="s">
        <v>40</v>
      </c>
      <c r="C12" s="56" t="s">
        <v>46</v>
      </c>
      <c r="D12" s="57">
        <v>5</v>
      </c>
      <c r="E12" s="57">
        <v>5</v>
      </c>
    </row>
    <row r="13" spans="1:5" ht="31.5">
      <c r="A13" s="50">
        <v>3</v>
      </c>
      <c r="B13" s="50" t="s">
        <v>41</v>
      </c>
      <c r="C13" s="56" t="s">
        <v>46</v>
      </c>
      <c r="D13" s="57">
        <v>0</v>
      </c>
      <c r="E13" s="57">
        <v>0</v>
      </c>
    </row>
    <row r="14" spans="1:5" ht="47.25">
      <c r="A14" s="50">
        <v>4</v>
      </c>
      <c r="B14" s="50" t="s">
        <v>42</v>
      </c>
      <c r="C14" s="56" t="s">
        <v>46</v>
      </c>
      <c r="D14" s="57">
        <v>2</v>
      </c>
      <c r="E14" s="57">
        <v>2</v>
      </c>
    </row>
    <row r="15" spans="1:5" ht="33" customHeight="1">
      <c r="A15" s="50">
        <v>5</v>
      </c>
      <c r="B15" s="50" t="s">
        <v>43</v>
      </c>
      <c r="C15" s="56" t="s">
        <v>47</v>
      </c>
      <c r="D15" s="57">
        <v>23.28</v>
      </c>
      <c r="E15" s="57">
        <v>23.28</v>
      </c>
    </row>
    <row r="16" spans="1:5" ht="32.25" customHeight="1">
      <c r="A16" s="50">
        <v>6</v>
      </c>
      <c r="B16" s="50" t="s">
        <v>44</v>
      </c>
      <c r="C16" s="56" t="s">
        <v>47</v>
      </c>
      <c r="D16" s="56">
        <v>4.76</v>
      </c>
      <c r="E16" s="56">
        <v>4.76</v>
      </c>
    </row>
    <row r="17" spans="1:5" ht="48" customHeight="1">
      <c r="A17" s="50">
        <v>7</v>
      </c>
      <c r="B17" s="50" t="s">
        <v>102</v>
      </c>
      <c r="C17" s="56" t="s">
        <v>31</v>
      </c>
      <c r="D17" s="57">
        <v>1737.63</v>
      </c>
      <c r="E17" s="57">
        <v>1737.63</v>
      </c>
    </row>
    <row r="18" spans="1:5" ht="22.5" customHeight="1">
      <c r="A18" s="50" t="s">
        <v>14</v>
      </c>
      <c r="B18" s="60" t="s">
        <v>103</v>
      </c>
      <c r="C18" s="56" t="s">
        <v>31</v>
      </c>
      <c r="D18" s="57">
        <v>0</v>
      </c>
      <c r="E18" s="57">
        <v>0</v>
      </c>
    </row>
    <row r="19" spans="1:5" ht="19.5" customHeight="1">
      <c r="A19" s="50" t="s">
        <v>15</v>
      </c>
      <c r="B19" s="61" t="s">
        <v>104</v>
      </c>
      <c r="C19" s="56" t="s">
        <v>31</v>
      </c>
      <c r="D19" s="57">
        <v>1737.63</v>
      </c>
      <c r="E19" s="57">
        <v>1737.63</v>
      </c>
    </row>
    <row r="20" spans="1:5" ht="39" customHeight="1">
      <c r="A20" s="50">
        <v>8</v>
      </c>
      <c r="B20" s="49" t="s">
        <v>97</v>
      </c>
      <c r="C20" s="56" t="s">
        <v>31</v>
      </c>
      <c r="D20" s="57">
        <v>0</v>
      </c>
      <c r="E20" s="57">
        <v>0</v>
      </c>
    </row>
    <row r="21" spans="1:5" ht="39" customHeight="1">
      <c r="A21" s="50">
        <v>9</v>
      </c>
      <c r="B21" s="49" t="s">
        <v>105</v>
      </c>
      <c r="C21" s="56" t="s">
        <v>31</v>
      </c>
      <c r="D21" s="57">
        <v>0</v>
      </c>
      <c r="E21" s="57">
        <v>0</v>
      </c>
    </row>
    <row r="22" spans="1:5" ht="31.5">
      <c r="A22" s="50">
        <v>10</v>
      </c>
      <c r="B22" s="50" t="s">
        <v>108</v>
      </c>
      <c r="C22" s="56" t="s">
        <v>31</v>
      </c>
      <c r="D22" s="57">
        <f>D19</f>
        <v>1737.63</v>
      </c>
      <c r="E22" s="57">
        <f>E19</f>
        <v>1737.63</v>
      </c>
    </row>
    <row r="23" spans="1:5" ht="15.75">
      <c r="A23" s="50" t="s">
        <v>88</v>
      </c>
      <c r="B23" s="62" t="s">
        <v>106</v>
      </c>
      <c r="C23" s="56" t="s">
        <v>31</v>
      </c>
      <c r="D23" s="57">
        <f>D22</f>
        <v>1737.63</v>
      </c>
      <c r="E23" s="57">
        <f>E22</f>
        <v>1737.63</v>
      </c>
    </row>
    <row r="24" spans="1:5" ht="15.75">
      <c r="A24" s="50" t="s">
        <v>89</v>
      </c>
      <c r="B24" s="62" t="s">
        <v>107</v>
      </c>
      <c r="C24" s="56" t="s">
        <v>31</v>
      </c>
      <c r="D24" s="57">
        <v>0</v>
      </c>
      <c r="E24" s="57">
        <v>0</v>
      </c>
    </row>
    <row r="25" spans="1:5" ht="34.5" customHeight="1">
      <c r="A25" s="50">
        <v>11</v>
      </c>
      <c r="B25" s="62" t="s">
        <v>109</v>
      </c>
      <c r="C25" s="56" t="s">
        <v>31</v>
      </c>
      <c r="D25" s="57">
        <v>0</v>
      </c>
      <c r="E25" s="57">
        <v>0</v>
      </c>
    </row>
    <row r="26" spans="1:5" ht="31.5">
      <c r="A26" s="50">
        <v>12</v>
      </c>
      <c r="B26" s="50" t="s">
        <v>32</v>
      </c>
      <c r="C26" s="56" t="s">
        <v>31</v>
      </c>
      <c r="D26" s="57">
        <v>0</v>
      </c>
      <c r="E26" s="57">
        <v>0</v>
      </c>
    </row>
    <row r="27" spans="1:5" ht="31.5">
      <c r="A27" s="50">
        <v>13</v>
      </c>
      <c r="B27" s="49" t="s">
        <v>110</v>
      </c>
      <c r="C27" s="56" t="s">
        <v>31</v>
      </c>
      <c r="D27" s="57">
        <f>D28+D30+D31+D33</f>
        <v>1737.63</v>
      </c>
      <c r="E27" s="57">
        <f>E28+E30+E31+E33</f>
        <v>1737.63</v>
      </c>
    </row>
    <row r="28" spans="1:5" ht="15.75">
      <c r="A28" s="50" t="s">
        <v>92</v>
      </c>
      <c r="B28" s="49" t="s">
        <v>77</v>
      </c>
      <c r="C28" s="56" t="s">
        <v>31</v>
      </c>
      <c r="D28" s="57">
        <v>0</v>
      </c>
      <c r="E28" s="57">
        <v>0</v>
      </c>
    </row>
    <row r="29" spans="1:5" ht="15.75">
      <c r="A29" s="58" t="s">
        <v>111</v>
      </c>
      <c r="B29" s="49" t="s">
        <v>86</v>
      </c>
      <c r="C29" s="56" t="s">
        <v>31</v>
      </c>
      <c r="D29" s="57">
        <v>0</v>
      </c>
      <c r="E29" s="57">
        <v>0</v>
      </c>
    </row>
    <row r="30" spans="1:5" ht="15.75">
      <c r="A30" s="50" t="s">
        <v>93</v>
      </c>
      <c r="B30" s="49" t="s">
        <v>33</v>
      </c>
      <c r="C30" s="56" t="s">
        <v>31</v>
      </c>
      <c r="D30" s="57">
        <f>890+80.78</f>
        <v>970.78</v>
      </c>
      <c r="E30" s="57">
        <f>890+80.78</f>
        <v>970.78</v>
      </c>
    </row>
    <row r="31" spans="1:5" ht="31.5">
      <c r="A31" s="50" t="s">
        <v>94</v>
      </c>
      <c r="B31" s="49" t="s">
        <v>78</v>
      </c>
      <c r="C31" s="56" t="s">
        <v>31</v>
      </c>
      <c r="D31" s="57">
        <v>38.76</v>
      </c>
      <c r="E31" s="57">
        <v>38.76</v>
      </c>
    </row>
    <row r="32" spans="1:5" ht="15.75">
      <c r="A32" s="50" t="s">
        <v>112</v>
      </c>
      <c r="B32" s="49" t="s">
        <v>86</v>
      </c>
      <c r="C32" s="56" t="s">
        <v>31</v>
      </c>
      <c r="D32" s="57">
        <v>0</v>
      </c>
      <c r="E32" s="57">
        <v>0</v>
      </c>
    </row>
    <row r="33" spans="1:5" ht="15.75">
      <c r="A33" s="50" t="s">
        <v>95</v>
      </c>
      <c r="B33" s="49" t="s">
        <v>79</v>
      </c>
      <c r="C33" s="56" t="s">
        <v>31</v>
      </c>
      <c r="D33" s="57">
        <v>728.09</v>
      </c>
      <c r="E33" s="57">
        <v>728.09</v>
      </c>
    </row>
    <row r="34" spans="1:5" ht="15.75">
      <c r="A34" s="50" t="s">
        <v>113</v>
      </c>
      <c r="B34" s="49" t="s">
        <v>86</v>
      </c>
      <c r="C34" s="56" t="s">
        <v>31</v>
      </c>
      <c r="D34" s="57">
        <v>728.09</v>
      </c>
      <c r="E34" s="57">
        <v>728.09</v>
      </c>
    </row>
    <row r="35" spans="1:5" ht="15.75">
      <c r="A35" s="50">
        <v>14</v>
      </c>
      <c r="B35" s="51" t="s">
        <v>34</v>
      </c>
      <c r="C35" s="59" t="s">
        <v>35</v>
      </c>
      <c r="D35" s="1">
        <v>1930.71</v>
      </c>
      <c r="E35" s="1">
        <v>1930.71</v>
      </c>
    </row>
    <row r="36" spans="1:5" ht="60">
      <c r="A36" s="50">
        <v>15</v>
      </c>
      <c r="B36" s="51" t="s">
        <v>91</v>
      </c>
      <c r="C36" s="59"/>
      <c r="D36" s="57"/>
      <c r="E36" s="57"/>
    </row>
    <row r="37" spans="1:5" ht="15" customHeight="1">
      <c r="A37" s="50" t="s">
        <v>114</v>
      </c>
      <c r="B37" s="51" t="s">
        <v>101</v>
      </c>
      <c r="C37" s="59" t="s">
        <v>71</v>
      </c>
      <c r="D37" s="57">
        <v>0.76</v>
      </c>
      <c r="E37" s="57">
        <v>0.76</v>
      </c>
    </row>
    <row r="38" spans="1:5" ht="15.75" customHeight="1">
      <c r="A38" s="50" t="s">
        <v>98</v>
      </c>
      <c r="B38" s="51" t="s">
        <v>66</v>
      </c>
      <c r="C38" s="59" t="s">
        <v>71</v>
      </c>
      <c r="D38" s="57">
        <v>0</v>
      </c>
      <c r="E38" s="57">
        <v>0</v>
      </c>
    </row>
    <row r="39" spans="1:5" ht="15.75" customHeight="1">
      <c r="A39" s="50" t="s">
        <v>99</v>
      </c>
      <c r="B39" s="51" t="s">
        <v>67</v>
      </c>
      <c r="C39" s="59" t="s">
        <v>71</v>
      </c>
      <c r="D39" s="57">
        <v>0.41</v>
      </c>
      <c r="E39" s="57">
        <v>0.41</v>
      </c>
    </row>
    <row r="40" spans="1:5" ht="31.5">
      <c r="A40" s="50">
        <v>16</v>
      </c>
      <c r="B40" s="51" t="s">
        <v>90</v>
      </c>
      <c r="C40" s="51" t="s">
        <v>72</v>
      </c>
      <c r="D40" s="57">
        <v>0</v>
      </c>
      <c r="E40" s="57">
        <v>0</v>
      </c>
    </row>
    <row r="41" spans="1:5" ht="15.75">
      <c r="A41" s="42">
        <v>17</v>
      </c>
      <c r="B41" s="31" t="s">
        <v>53</v>
      </c>
      <c r="C41" s="30" t="s">
        <v>48</v>
      </c>
      <c r="D41" s="57">
        <v>105.6</v>
      </c>
      <c r="E41" s="56">
        <v>105.6</v>
      </c>
    </row>
    <row r="42" spans="1:5" ht="31.5">
      <c r="A42" s="50">
        <v>18</v>
      </c>
      <c r="B42" s="49" t="s">
        <v>87</v>
      </c>
      <c r="C42" s="49"/>
      <c r="D42" s="56"/>
      <c r="E42" s="56"/>
    </row>
    <row r="43" spans="1:5" ht="15.75">
      <c r="A43" s="49" t="s">
        <v>115</v>
      </c>
      <c r="B43" s="49" t="s">
        <v>85</v>
      </c>
      <c r="C43" s="56" t="s">
        <v>48</v>
      </c>
      <c r="D43" s="57">
        <v>0</v>
      </c>
      <c r="E43" s="56">
        <v>107.3</v>
      </c>
    </row>
  </sheetData>
  <sheetProtection/>
  <mergeCells count="11">
    <mergeCell ref="C7:C9"/>
    <mergeCell ref="D7:E7"/>
    <mergeCell ref="D8:D9"/>
    <mergeCell ref="E8:E9"/>
    <mergeCell ref="E6:I6"/>
    <mergeCell ref="C2:E2"/>
    <mergeCell ref="A3:E3"/>
    <mergeCell ref="A4:E4"/>
    <mergeCell ref="B5:E5"/>
    <mergeCell ref="A7:A9"/>
    <mergeCell ref="B7:B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AF2" sqref="AF2:AI2"/>
    </sheetView>
  </sheetViews>
  <sheetFormatPr defaultColWidth="9.140625" defaultRowHeight="12.75"/>
  <cols>
    <col min="1" max="1" width="8.28125" style="17" customWidth="1"/>
    <col min="2" max="2" width="31.421875" style="17" customWidth="1"/>
    <col min="3" max="3" width="14.421875" style="18" customWidth="1"/>
    <col min="4" max="4" width="12.00390625" style="18" customWidth="1"/>
    <col min="5" max="5" width="13.140625" style="17" customWidth="1"/>
    <col min="6" max="6" width="9.140625" style="17" customWidth="1"/>
    <col min="7" max="7" width="22.00390625" style="17" customWidth="1"/>
    <col min="8" max="16384" width="9.140625" style="17" customWidth="1"/>
  </cols>
  <sheetData>
    <row r="1" ht="15.75" hidden="1"/>
    <row r="2" spans="1:5" ht="53.25" customHeight="1">
      <c r="A2" s="52"/>
      <c r="B2" s="52"/>
      <c r="C2" s="87" t="s">
        <v>119</v>
      </c>
      <c r="D2" s="87"/>
      <c r="E2" s="87"/>
    </row>
    <row r="3" spans="1:4" ht="20.25" customHeight="1">
      <c r="A3" s="19"/>
      <c r="B3" s="19"/>
      <c r="C3" s="20"/>
      <c r="D3" s="20"/>
    </row>
    <row r="4" spans="1:7" ht="82.5" customHeight="1">
      <c r="A4" s="86" t="s">
        <v>118</v>
      </c>
      <c r="B4" s="86"/>
      <c r="C4" s="86"/>
      <c r="D4" s="86"/>
      <c r="E4" s="86"/>
      <c r="G4" s="43" t="s">
        <v>81</v>
      </c>
    </row>
    <row r="5" spans="1:4" ht="17.25" customHeight="1">
      <c r="A5" s="21"/>
      <c r="B5" s="21"/>
      <c r="C5" s="21"/>
      <c r="D5" s="21"/>
    </row>
    <row r="6" ht="16.5" customHeight="1">
      <c r="E6" s="22" t="s">
        <v>22</v>
      </c>
    </row>
    <row r="7" spans="1:5" ht="17.25" customHeight="1">
      <c r="A7" s="85" t="s">
        <v>23</v>
      </c>
      <c r="B7" s="85" t="s">
        <v>0</v>
      </c>
      <c r="C7" s="85" t="s">
        <v>73</v>
      </c>
      <c r="D7" s="85"/>
      <c r="E7" s="85"/>
    </row>
    <row r="8" spans="1:5" ht="67.5" customHeight="1">
      <c r="A8" s="85"/>
      <c r="B8" s="85"/>
      <c r="C8" s="23" t="s">
        <v>58</v>
      </c>
      <c r="D8" s="23" t="s">
        <v>20</v>
      </c>
      <c r="E8" s="24" t="s">
        <v>21</v>
      </c>
    </row>
    <row r="9" spans="1:5" ht="15.75">
      <c r="A9" s="24">
        <v>1</v>
      </c>
      <c r="B9" s="24">
        <v>2</v>
      </c>
      <c r="C9" s="25">
        <v>3</v>
      </c>
      <c r="D9" s="25">
        <v>4</v>
      </c>
      <c r="E9" s="25">
        <v>5</v>
      </c>
    </row>
    <row r="10" spans="1:5" ht="17.25" customHeight="1">
      <c r="A10" s="26">
        <v>1</v>
      </c>
      <c r="B10" s="27" t="s">
        <v>4</v>
      </c>
      <c r="C10" s="64">
        <v>5377.55</v>
      </c>
      <c r="D10" s="64">
        <v>5377.55</v>
      </c>
      <c r="E10" s="65">
        <f aca="true" t="shared" si="0" ref="E10:E16">C10-D10</f>
        <v>0</v>
      </c>
    </row>
    <row r="11" spans="1:5" ht="18.75" customHeight="1">
      <c r="A11" s="29">
        <v>2</v>
      </c>
      <c r="B11" s="28" t="s">
        <v>6</v>
      </c>
      <c r="C11" s="66">
        <v>1043.6399999999999</v>
      </c>
      <c r="D11" s="66">
        <v>1043.6399999999999</v>
      </c>
      <c r="E11" s="65">
        <f t="shared" si="0"/>
        <v>0</v>
      </c>
    </row>
    <row r="12" spans="1:5" ht="19.5" customHeight="1">
      <c r="A12" s="29">
        <v>3</v>
      </c>
      <c r="B12" s="28" t="s">
        <v>59</v>
      </c>
      <c r="C12" s="66">
        <v>53.52</v>
      </c>
      <c r="D12" s="66">
        <v>53.52</v>
      </c>
      <c r="E12" s="65">
        <f t="shared" si="0"/>
        <v>0</v>
      </c>
    </row>
    <row r="13" spans="1:5" ht="31.5">
      <c r="A13" s="29">
        <v>4</v>
      </c>
      <c r="B13" s="27" t="s">
        <v>8</v>
      </c>
      <c r="C13" s="66">
        <v>0</v>
      </c>
      <c r="D13" s="66">
        <v>0</v>
      </c>
      <c r="E13" s="65">
        <f t="shared" si="0"/>
        <v>0</v>
      </c>
    </row>
    <row r="14" spans="1:5" ht="47.25">
      <c r="A14" s="29">
        <v>5</v>
      </c>
      <c r="B14" s="27" t="s">
        <v>60</v>
      </c>
      <c r="C14" s="67">
        <v>492</v>
      </c>
      <c r="D14" s="67">
        <v>492</v>
      </c>
      <c r="E14" s="65">
        <f t="shared" si="0"/>
        <v>0</v>
      </c>
    </row>
    <row r="15" spans="1:5" ht="47.25">
      <c r="A15" s="29">
        <v>6</v>
      </c>
      <c r="B15" s="27" t="s">
        <v>74</v>
      </c>
      <c r="C15" s="67">
        <v>0</v>
      </c>
      <c r="D15" s="67">
        <v>0</v>
      </c>
      <c r="E15" s="65">
        <f t="shared" si="0"/>
        <v>0</v>
      </c>
    </row>
    <row r="16" spans="1:5" ht="31.5">
      <c r="A16" s="29">
        <v>7</v>
      </c>
      <c r="B16" s="27" t="s">
        <v>75</v>
      </c>
      <c r="C16" s="66">
        <v>592.01</v>
      </c>
      <c r="D16" s="66">
        <v>592.01</v>
      </c>
      <c r="E16" s="65">
        <f t="shared" si="0"/>
        <v>0</v>
      </c>
    </row>
    <row r="17" spans="1:5" ht="20.25" customHeight="1">
      <c r="A17" s="48">
        <v>8</v>
      </c>
      <c r="B17" s="27" t="s">
        <v>61</v>
      </c>
      <c r="C17" s="66">
        <f>SUM(C10:C16)</f>
        <v>7558.720000000001</v>
      </c>
      <c r="D17" s="66">
        <f>SUM(D10:D16)</f>
        <v>7558.720000000001</v>
      </c>
      <c r="E17" s="68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4"/>
      <c r="B2" s="54"/>
      <c r="C2" s="88" t="s">
        <v>125</v>
      </c>
      <c r="D2" s="88"/>
      <c r="E2" s="88"/>
    </row>
    <row r="3" spans="1:5" ht="18.75">
      <c r="A3" s="5"/>
      <c r="B3" s="5"/>
      <c r="C3" s="5"/>
      <c r="D3" s="5"/>
      <c r="E3" s="6"/>
    </row>
    <row r="4" spans="1:8" ht="78" customHeight="1">
      <c r="A4" s="93" t="s">
        <v>126</v>
      </c>
      <c r="B4" s="93"/>
      <c r="C4" s="93"/>
      <c r="D4" s="93"/>
      <c r="E4" s="93"/>
      <c r="F4" s="43" t="s">
        <v>82</v>
      </c>
      <c r="G4" s="11"/>
      <c r="H4" s="11"/>
    </row>
    <row r="5" spans="1:8" ht="18.75">
      <c r="A5" s="83"/>
      <c r="B5" s="83"/>
      <c r="C5" s="83"/>
      <c r="D5" s="83"/>
      <c r="E5" s="83"/>
      <c r="F5" s="11"/>
      <c r="G5" s="11"/>
      <c r="H5" s="11"/>
    </row>
    <row r="6" spans="1:8" ht="18.75">
      <c r="A6" s="12"/>
      <c r="B6" s="12"/>
      <c r="C6" s="12"/>
      <c r="D6" s="12"/>
      <c r="E6" s="12"/>
      <c r="F6" s="11"/>
      <c r="G6" s="11"/>
      <c r="H6" s="11"/>
    </row>
    <row r="7" spans="1:5" ht="27.75" customHeight="1">
      <c r="A7" s="89" t="s">
        <v>23</v>
      </c>
      <c r="B7" s="89" t="s">
        <v>24</v>
      </c>
      <c r="C7" s="91" t="s">
        <v>76</v>
      </c>
      <c r="D7" s="92"/>
      <c r="E7" s="89" t="s">
        <v>21</v>
      </c>
    </row>
    <row r="8" spans="1:5" ht="36.75" customHeight="1">
      <c r="A8" s="90"/>
      <c r="B8" s="90"/>
      <c r="C8" s="7" t="s">
        <v>25</v>
      </c>
      <c r="D8" s="7" t="s">
        <v>20</v>
      </c>
      <c r="E8" s="90"/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26</v>
      </c>
      <c r="B10" s="2" t="s">
        <v>27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31.5">
      <c r="A11" s="7" t="s">
        <v>5</v>
      </c>
      <c r="B11" s="3" t="s">
        <v>17</v>
      </c>
      <c r="C11" s="9">
        <v>0</v>
      </c>
      <c r="D11" s="9">
        <v>0</v>
      </c>
      <c r="E11" s="9">
        <f t="shared" si="0"/>
        <v>0</v>
      </c>
    </row>
    <row r="12" spans="1:5" ht="20.25" customHeight="1">
      <c r="A12" s="7" t="s">
        <v>7</v>
      </c>
      <c r="B12" s="3" t="s">
        <v>18</v>
      </c>
      <c r="C12" s="9">
        <v>0</v>
      </c>
      <c r="D12" s="9">
        <v>0</v>
      </c>
      <c r="E12" s="9">
        <f t="shared" si="0"/>
        <v>0</v>
      </c>
    </row>
    <row r="13" spans="1:5" ht="18.75" customHeight="1">
      <c r="A13" s="7">
        <v>4</v>
      </c>
      <c r="B13" s="10" t="s">
        <v>19</v>
      </c>
      <c r="C13" s="9">
        <v>0</v>
      </c>
      <c r="D13" s="9">
        <v>0</v>
      </c>
      <c r="E13" s="9">
        <f t="shared" si="0"/>
        <v>0</v>
      </c>
    </row>
    <row r="14" spans="1:5" ht="22.5" customHeight="1">
      <c r="A14" s="7" t="s">
        <v>11</v>
      </c>
      <c r="B14" s="10" t="s">
        <v>28</v>
      </c>
      <c r="C14" s="9">
        <v>0</v>
      </c>
      <c r="D14" s="9">
        <v>0</v>
      </c>
      <c r="E14" s="9">
        <f t="shared" si="0"/>
        <v>0</v>
      </c>
    </row>
    <row r="15" spans="1:5" ht="41.25" customHeight="1">
      <c r="A15" s="7" t="s">
        <v>12</v>
      </c>
      <c r="B15" s="69" t="s">
        <v>120</v>
      </c>
      <c r="C15" s="9">
        <v>96.25</v>
      </c>
      <c r="D15" s="9">
        <v>96.25</v>
      </c>
      <c r="E15" s="9">
        <f t="shared" si="0"/>
        <v>0</v>
      </c>
    </row>
    <row r="16" spans="1:5" ht="30" customHeight="1">
      <c r="A16" s="7" t="s">
        <v>13</v>
      </c>
      <c r="B16" s="2" t="s">
        <v>16</v>
      </c>
      <c r="C16" s="9">
        <v>96.25</v>
      </c>
      <c r="D16" s="9">
        <v>96.25</v>
      </c>
      <c r="E16" s="9">
        <f>SUM(E10:E15)</f>
        <v>0</v>
      </c>
    </row>
  </sheetData>
  <sheetProtection/>
  <mergeCells count="7">
    <mergeCell ref="C2:E2"/>
    <mergeCell ref="A7:A8"/>
    <mergeCell ref="B7:B8"/>
    <mergeCell ref="C7:D7"/>
    <mergeCell ref="E7:E8"/>
    <mergeCell ref="A4:E4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10" sqref="G10"/>
    </sheetView>
  </sheetViews>
  <sheetFormatPr defaultColWidth="9.140625" defaultRowHeight="12.75" outlineLevelCol="1"/>
  <cols>
    <col min="1" max="1" width="7.421875" style="32" customWidth="1"/>
    <col min="2" max="2" width="35.421875" style="32" customWidth="1"/>
    <col min="3" max="3" width="13.28125" style="32" customWidth="1"/>
    <col min="4" max="4" width="14.14062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2:5" ht="58.5" customHeight="1">
      <c r="B1" s="33"/>
      <c r="C1" s="94" t="s">
        <v>122</v>
      </c>
      <c r="D1" s="94"/>
      <c r="E1" s="94"/>
    </row>
    <row r="2" spans="1:6" ht="9" customHeight="1">
      <c r="A2" s="34"/>
      <c r="B2" s="35"/>
      <c r="C2" s="34"/>
      <c r="D2" s="34"/>
      <c r="E2" s="34"/>
      <c r="F2" s="43" t="s">
        <v>81</v>
      </c>
    </row>
    <row r="3" spans="1:6" ht="72" customHeight="1">
      <c r="A3" s="95" t="s">
        <v>121</v>
      </c>
      <c r="B3" s="95"/>
      <c r="C3" s="95"/>
      <c r="D3" s="95"/>
      <c r="E3" s="95"/>
      <c r="F3" s="41" t="s">
        <v>80</v>
      </c>
    </row>
    <row r="4" spans="2:5" ht="18.75">
      <c r="B4" s="63"/>
      <c r="C4" s="63"/>
      <c r="D4" s="63"/>
      <c r="E4" s="63"/>
    </row>
    <row r="5" spans="1:5" ht="24.75" customHeight="1">
      <c r="A5" s="96" t="s">
        <v>23</v>
      </c>
      <c r="B5" s="96" t="s">
        <v>29</v>
      </c>
      <c r="C5" s="96" t="s">
        <v>30</v>
      </c>
      <c r="D5" s="96" t="s">
        <v>69</v>
      </c>
      <c r="E5" s="96" t="s">
        <v>70</v>
      </c>
    </row>
    <row r="6" spans="1:5" ht="47.25" customHeight="1">
      <c r="A6" s="96"/>
      <c r="B6" s="96"/>
      <c r="C6" s="96"/>
      <c r="D6" s="96"/>
      <c r="E6" s="96"/>
    </row>
    <row r="7" spans="1:5" ht="18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</row>
    <row r="8" spans="1:5" ht="20.25" customHeight="1">
      <c r="A8" s="36">
        <v>1</v>
      </c>
      <c r="B8" s="38" t="s">
        <v>49</v>
      </c>
      <c r="C8" s="36" t="s">
        <v>48</v>
      </c>
      <c r="D8" s="72">
        <v>0</v>
      </c>
      <c r="E8" s="39">
        <v>0</v>
      </c>
    </row>
    <row r="9" spans="1:5" ht="47.25">
      <c r="A9" s="36">
        <f>A8+1</f>
        <v>2</v>
      </c>
      <c r="B9" s="38" t="s">
        <v>62</v>
      </c>
      <c r="C9" s="36" t="s">
        <v>50</v>
      </c>
      <c r="D9" s="73">
        <v>0</v>
      </c>
      <c r="E9" s="39">
        <v>0</v>
      </c>
    </row>
    <row r="10" spans="1:5" ht="31.5">
      <c r="A10" s="36">
        <f>A9+1</f>
        <v>3</v>
      </c>
      <c r="B10" s="38" t="s">
        <v>51</v>
      </c>
      <c r="C10" s="36" t="s">
        <v>52</v>
      </c>
      <c r="D10" s="70">
        <v>8784</v>
      </c>
      <c r="E10" s="40">
        <v>8760</v>
      </c>
    </row>
    <row r="11" spans="1:5" ht="15.75">
      <c r="A11" s="36">
        <f>A10+1</f>
        <v>4</v>
      </c>
      <c r="B11" s="37" t="s">
        <v>63</v>
      </c>
      <c r="C11" s="36"/>
      <c r="D11" s="36"/>
      <c r="E11" s="36"/>
    </row>
    <row r="12" spans="1:5" ht="15.75">
      <c r="A12" s="36" t="s">
        <v>1</v>
      </c>
      <c r="B12" s="38" t="s">
        <v>65</v>
      </c>
      <c r="C12" s="36" t="s">
        <v>64</v>
      </c>
      <c r="D12" s="70">
        <v>0.76</v>
      </c>
      <c r="E12" s="36">
        <v>0.611</v>
      </c>
    </row>
    <row r="13" spans="1:5" ht="15.75">
      <c r="A13" s="36" t="s">
        <v>9</v>
      </c>
      <c r="B13" s="38" t="s">
        <v>66</v>
      </c>
      <c r="C13" s="36" t="s">
        <v>64</v>
      </c>
      <c r="D13" s="71">
        <v>0</v>
      </c>
      <c r="E13" s="39">
        <v>0</v>
      </c>
    </row>
    <row r="14" spans="1:5" ht="15.75" customHeight="1">
      <c r="A14" s="53" t="s">
        <v>10</v>
      </c>
      <c r="B14" s="38" t="s">
        <v>67</v>
      </c>
      <c r="C14" s="36" t="s">
        <v>64</v>
      </c>
      <c r="D14" s="36">
        <v>0.41</v>
      </c>
      <c r="E14" s="36">
        <v>0.41</v>
      </c>
    </row>
    <row r="15" spans="1:5" ht="36.75" customHeight="1">
      <c r="A15" s="36">
        <v>5</v>
      </c>
      <c r="B15" s="38" t="s">
        <v>68</v>
      </c>
      <c r="C15" s="36" t="s">
        <v>48</v>
      </c>
      <c r="D15" s="39">
        <v>97</v>
      </c>
      <c r="E15" s="39">
        <v>97.8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44" customWidth="1"/>
    <col min="2" max="2" width="30.57421875" style="44" customWidth="1"/>
    <col min="3" max="3" width="11.28125" style="44" customWidth="1"/>
    <col min="4" max="4" width="17.7109375" style="44" customWidth="1"/>
    <col min="5" max="5" width="18.00390625" style="44" customWidth="1"/>
    <col min="6" max="16384" width="9.140625" style="44" customWidth="1"/>
  </cols>
  <sheetData>
    <row r="1" spans="4:5" ht="60" customHeight="1">
      <c r="D1" s="101" t="s">
        <v>124</v>
      </c>
      <c r="E1" s="102"/>
    </row>
    <row r="2" ht="15.75" customHeight="1"/>
    <row r="3" spans="1:7" ht="87.75" customHeight="1">
      <c r="A3" s="103" t="s">
        <v>123</v>
      </c>
      <c r="B3" s="103"/>
      <c r="C3" s="103"/>
      <c r="D3" s="103"/>
      <c r="E3" s="103"/>
      <c r="F3" s="99" t="s">
        <v>81</v>
      </c>
      <c r="G3" s="99"/>
    </row>
    <row r="5" spans="1:5" s="45" customFormat="1" ht="23.25" customHeight="1">
      <c r="A5" s="104" t="s">
        <v>23</v>
      </c>
      <c r="B5" s="104" t="s">
        <v>54</v>
      </c>
      <c r="C5" s="104" t="s">
        <v>30</v>
      </c>
      <c r="D5" s="97" t="s">
        <v>55</v>
      </c>
      <c r="E5" s="98"/>
    </row>
    <row r="6" spans="1:5" s="45" customFormat="1" ht="74.25" customHeight="1">
      <c r="A6" s="105"/>
      <c r="B6" s="105"/>
      <c r="C6" s="105"/>
      <c r="D6" s="47" t="s">
        <v>100</v>
      </c>
      <c r="E6" s="47" t="s">
        <v>96</v>
      </c>
    </row>
    <row r="7" spans="1:5" s="45" customFormat="1" ht="18.7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5" s="45" customFormat="1" ht="18.75">
      <c r="A8" s="46">
        <v>1</v>
      </c>
      <c r="B8" s="47" t="s">
        <v>83</v>
      </c>
      <c r="C8" s="46"/>
      <c r="D8" s="97"/>
      <c r="E8" s="98"/>
    </row>
    <row r="9" spans="1:5" s="45" customFormat="1" ht="55.5" customHeight="1">
      <c r="A9" s="46" t="s">
        <v>2</v>
      </c>
      <c r="B9" s="47" t="s">
        <v>56</v>
      </c>
      <c r="C9" s="46" t="s">
        <v>57</v>
      </c>
      <c r="D9" s="46">
        <v>4.29</v>
      </c>
      <c r="E9" s="46">
        <v>4.52</v>
      </c>
    </row>
    <row r="10" spans="1:5" ht="57" customHeight="1">
      <c r="A10" s="46" t="s">
        <v>3</v>
      </c>
      <c r="B10" s="47" t="s">
        <v>84</v>
      </c>
      <c r="C10" s="46" t="s">
        <v>57</v>
      </c>
      <c r="D10" s="46">
        <v>5.06</v>
      </c>
      <c r="E10" s="46">
        <v>5.33</v>
      </c>
    </row>
    <row r="12" spans="1:5" ht="65.25" customHeight="1">
      <c r="A12" s="100"/>
      <c r="B12" s="100"/>
      <c r="C12" s="100"/>
      <c r="D12" s="100"/>
      <c r="E12" s="100"/>
    </row>
  </sheetData>
  <sheetProtection/>
  <mergeCells count="9">
    <mergeCell ref="D8:E8"/>
    <mergeCell ref="F3:G3"/>
    <mergeCell ref="A12:E12"/>
    <mergeCell ref="D1:E1"/>
    <mergeCell ref="A3:E3"/>
    <mergeCell ref="A5:A6"/>
    <mergeCell ref="B5:B6"/>
    <mergeCell ref="C5:C6"/>
    <mergeCell ref="D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2013-11-27T11:14:31Z</cp:lastPrinted>
  <dcterms:created xsi:type="dcterms:W3CDTF">1996-10-08T23:32:33Z</dcterms:created>
  <dcterms:modified xsi:type="dcterms:W3CDTF">2013-11-27T11:16:41Z</dcterms:modified>
  <cp:category/>
  <cp:version/>
  <cp:contentType/>
  <cp:contentStatus/>
</cp:coreProperties>
</file>